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ocuments\1 RECURSOS FINANCIEROS\AAAARCHIVOS 2022\CUENTA PUBLICA TRIMESTRAL 2022\4o TRIMESTRE OCT-DIC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9810" windowHeight="945"/>
  </bookViews>
  <sheets>
    <sheet name="ESF_DET" sheetId="1" r:id="rId1"/>
  </sheets>
  <externalReferences>
    <externalReference r:id="rId2"/>
    <externalReference r:id="rId3"/>
  </externalReference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0" i="1" l="1"/>
  <c r="G69" i="1" l="1"/>
  <c r="F69" i="1"/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<sst xmlns="http://schemas.openxmlformats.org/spreadsheetml/2006/main" count="134" uniqueCount="130">
  <si>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</si>
  <si>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</si>
  <si>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</si>
  <si>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</si>
  <si>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</si>
  <si>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</si>
  <si>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</si>
  <si>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</si>
  <si>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</si>
  <si>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</si>
  <si>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</si>
  <si>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</si>
  <si>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</si>
  <si>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</si>
  <si>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</si>
  <si>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</si>
  <si>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</si>
  <si>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</si>
  <si>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</si>
  <si>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</si>
  <si>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</si>
  <si>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</si>
  <si>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</si>
  <si>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</si>
  <si>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</si>
  <si>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</si>
  <si>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</si>
  <si>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</si>
  <si>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</si>
  <si>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</si>
  <si>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</si>
  <si>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</si>
  <si>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</si>
  <si>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</si>
  <si>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</si>
  <si>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</si>
  <si>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</si>
  <si>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</si>
  <si>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</si>
  <si>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</si>
  <si>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</si>
  <si>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</si>
  <si>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</si>
  <si>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</si>
  <si>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</si>
  <si>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</si>
  <si>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</si>
  <si>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</si>
  <si>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</si>
  <si>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</si>
  <si>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</si>
  <si>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</si>
  <si>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</si>
  <si>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</si>
  <si>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</si>
  <si>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</si>
  <si>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</si>
  <si>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</si>
  <si>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</si>
  <si>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</si>
  <si>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</si>
  <si>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</si>
  <si>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</si>
  <si>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</si>
  <si>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</si>
  <si>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</si>
  <si>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</si>
  <si>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</si>
  <si>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</si>
  <si>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</si>
  <si>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</si>
  <si>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</si>
  <si>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</si>
  <si>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</si>
  <si>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</si>
  <si>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</si>
  <si>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</si>
  <si>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</si>
  <si>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</si>
  <si>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</si>
  <si>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</si>
  <si>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</si>
  <si>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</si>
  <si>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</si>
  <si>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</si>
  <si>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</si>
  <si>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</si>
  <si>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</si>
  <si>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</si>
  <si>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</si>
  <si>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</si>
  <si>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</si>
  <si>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</si>
  <si>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</si>
  <si>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</si>
  <si>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</si>
  <si>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</si>
  <si>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</si>
  <si>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</si>
  <si>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</si>
  <si>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</si>
  <si>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</si>
  <si>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</si>
  <si>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</si>
  <si>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</si>
  <si>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</si>
  <si>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</si>
  <si>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</si>
  <si>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</si>
  <si>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</si>
  <si>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</si>
  <si>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</si>
  <si>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</si>
  <si>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</si>
  <si>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</si>
  <si>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</si>
  <si>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</si>
  <si>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</si>
  <si>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</si>
  <si>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</si>
  <si>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</si>
  <si>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</si>
  <si>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</si>
  <si>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________________________________________</t>
  </si>
  <si>
    <t>M.R.H. LUIS IVÁN ORTEGA ORNELAS</t>
  </si>
  <si>
    <t>MAF. GLORIA LIZBETH CARREON GONZALEZ</t>
  </si>
  <si>
    <t>RECTOR</t>
  </si>
  <si>
    <t>SUBDIRECTORA DE ADMINISTRACIÓN Y FINANZAS</t>
  </si>
  <si>
    <t>UNIVERSIDAD TECNOLÓGICA DE PAQUIMÉ</t>
  </si>
  <si>
    <t>Al 31 de diciembre 2022 y al 31 de diciembrede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</si>
</sst>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9" fillId="0" borderId="10" xfId="0" applyNumberFormat="1" applyFont="1" applyBorder="1" applyAlignment="1" applyProtection="1">
      <alignment horizontal="right" vertical="top"/>
      <protection locked="0"/>
    </xf>
    <xf numFmtId="4" fontId="5" fillId="0" borderId="1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0" xfId="0" applyNumberFormat="1" applyFont="1" applyAlignment="1" applyProtection="1">
      <alignment horizontal="right" vertical="top"/>
      <protection locked="0"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ocuments/1%20RECURSOS%20FINANCIEROS/AAAARCHIVOS%202022/ESTADOS%20FINANCIEROS%202022/SEPTIEMBRE/EDOS%20FINANCIEROS%20SEPT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ocuments/1%20RECURSOS%20FINANCIEROS/AAAARCHIVOS%202022/ESTADOS%20FINANCIEROS%202022/DICIEMBRE/EDOS%20FINANCIEROS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FLUJO EFECTIVO SEP-2022"/>
      <sheetName val="EDO DE ACTIVIDADES SEP-2022"/>
      <sheetName val="EDO DE RESULTADOS SEP-2022"/>
      <sheetName val="EDO ANALITICO ACTIVO SEP-2022"/>
      <sheetName val="EDO SIT FINANCIERA SEP-2022"/>
      <sheetName val="EDO CAMBIOS SIT FIN SEP-2022"/>
      <sheetName val="EDO VAR HAC PUB-PAT SEP-2022"/>
      <sheetName val="EDO ANA DEUDA OT PASIVO SEP2022"/>
      <sheetName val="INF PASIVOS CONTINGENTE AGO2022"/>
      <sheetName val="EDO SIT FIN DETALLADO SEP-2022"/>
      <sheetName val="NOTAS A LOS EDOS FIN SEP-2022"/>
      <sheetName val="EDO ORIGEN Y APL REC SEP-22"/>
      <sheetName val="ENDEUDAMIENTO NETO MAY-2021"/>
      <sheetName val="INTERESES DE LA DEUDA -MAY2021"/>
    </sheetNames>
    <sheetDataSet>
      <sheetData sheetId="0"/>
      <sheetData sheetId="1"/>
      <sheetData sheetId="2"/>
      <sheetData sheetId="3"/>
      <sheetData sheetId="4">
        <row r="39">
          <cell r="G39">
            <v>0</v>
          </cell>
          <cell r="H39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FLUJO EFECTIVO DIC-2022"/>
      <sheetName val="EDO DE ACTIVIDADES DIC-2022"/>
      <sheetName val="EDO DE RESULTADOS DIC-2022"/>
      <sheetName val="EDO ANALITICO ACTIVO DIC-2022"/>
      <sheetName val="EDO SIT FINANCIERA DIC-2022"/>
      <sheetName val="EDO CAMBIOS SIT FIN DIC-2022"/>
      <sheetName val="EDO VAR HAC PUB-PAT DIC-2022"/>
      <sheetName val="EDO ANA DEUDA OT PASIVO DIC2022"/>
      <sheetName val="INF PASIVOS CONTINGENTE DIC2022"/>
      <sheetName val="EDO SIT FIN DETALLADO DIC-2022"/>
      <sheetName val="NOTAS A LOS EDOS FIN DIC-2022"/>
      <sheetName val="EDO ORIGEN Y APL REC DIC-22"/>
      <sheetName val="ENDEUDAMIENTO NETO MAY-2021"/>
      <sheetName val="INTERESES DE LA DEUDA -MAY2021"/>
    </sheetNames>
    <sheetDataSet>
      <sheetData sheetId="0"/>
      <sheetData sheetId="1"/>
      <sheetData sheetId="2"/>
      <sheetData sheetId="3"/>
      <sheetData sheetId="4">
        <row r="40">
          <cell r="G40">
            <v>1548615.03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G89" sqref="A1:G89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6" t="s">
        <v>128</v>
      </c>
      <c r="C2" s="37"/>
      <c r="D2" s="37"/>
      <c r="E2" s="37"/>
      <c r="F2" s="37"/>
      <c r="G2" s="38"/>
    </row>
    <row r="3" spans="2:8" x14ac:dyDescent="0.25">
      <c r="B3" s="39" t="s">
        <v>1</v>
      </c>
      <c r="C3" s="40"/>
      <c r="D3" s="40"/>
      <c r="E3" s="40"/>
      <c r="F3" s="40"/>
      <c r="G3" s="41"/>
    </row>
    <row r="4" spans="2:8" ht="15" customHeight="1" x14ac:dyDescent="0.25">
      <c r="B4" s="42" t="s">
        <v>129</v>
      </c>
      <c r="C4" s="43"/>
      <c r="D4" s="43"/>
      <c r="E4" s="43"/>
      <c r="F4" s="43"/>
      <c r="G4" s="44"/>
    </row>
    <row r="5" spans="2:8" ht="15.75" thickBot="1" x14ac:dyDescent="0.3">
      <c r="B5" s="45" t="s">
        <v>2</v>
      </c>
      <c r="C5" s="46"/>
      <c r="D5" s="46"/>
      <c r="E5" s="46"/>
      <c r="F5" s="46"/>
      <c r="G5" s="47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4101747.31</v>
      </c>
      <c r="D9" s="20">
        <f>SUM(D10:D16)</f>
        <v>8581348.4900000002</v>
      </c>
      <c r="E9" s="11" t="s">
        <v>9</v>
      </c>
      <c r="F9" s="20">
        <f>SUM(F10:F18)</f>
        <v>2845581.56</v>
      </c>
      <c r="G9" s="20">
        <f>SUM(G10:G18)</f>
        <v>5610667.7999999998</v>
      </c>
    </row>
    <row r="10" spans="2:8" x14ac:dyDescent="0.25">
      <c r="B10" s="12" t="s">
        <v>10</v>
      </c>
      <c r="C10" s="26">
        <v>0</v>
      </c>
      <c r="D10" s="26">
        <v>0</v>
      </c>
      <c r="E10" s="13" t="s">
        <v>11</v>
      </c>
      <c r="F10" s="26">
        <v>7235.3</v>
      </c>
      <c r="G10" s="26">
        <v>0</v>
      </c>
    </row>
    <row r="11" spans="2:8" x14ac:dyDescent="0.25">
      <c r="B11" s="12" t="s">
        <v>12</v>
      </c>
      <c r="C11" s="26">
        <v>4101747.31</v>
      </c>
      <c r="D11" s="26">
        <v>8581348.4900000002</v>
      </c>
      <c r="E11" s="13" t="s">
        <v>13</v>
      </c>
      <c r="F11" s="26">
        <v>0</v>
      </c>
      <c r="G11" s="26">
        <v>72604.039999999994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7">
        <v>1393513.22</v>
      </c>
      <c r="G16" s="27">
        <v>1144367.8700000001</v>
      </c>
    </row>
    <row r="17" spans="2:7" ht="24" x14ac:dyDescent="0.25">
      <c r="B17" s="10" t="s">
        <v>24</v>
      </c>
      <c r="C17" s="20">
        <f>SUM(C18:C24)</f>
        <v>11102468.869999999</v>
      </c>
      <c r="D17" s="20">
        <f>SUM(D18:D24)</f>
        <v>11028605.609999999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7">
        <v>1444833.04</v>
      </c>
      <c r="G18" s="27">
        <v>4393695.8899999997</v>
      </c>
    </row>
    <row r="19" spans="2:7" x14ac:dyDescent="0.25">
      <c r="B19" s="12" t="s">
        <v>28</v>
      </c>
      <c r="C19" s="26">
        <v>0</v>
      </c>
      <c r="D19" s="26"/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10765959.619999999</v>
      </c>
      <c r="D20" s="26">
        <v>10692096.359999999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336509.25</v>
      </c>
      <c r="D24" s="26">
        <v>336509.25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107833.01</v>
      </c>
      <c r="D25" s="20">
        <f>SUM(D26:D30)</f>
        <v>107833.01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107833.01</v>
      </c>
      <c r="D27" s="26">
        <v>107833.01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10682323.539999999</v>
      </c>
      <c r="G42" s="20">
        <f>SUM(G43:G45)</f>
        <v>10682323.539999999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10682323.539999999</v>
      </c>
      <c r="G44" s="26">
        <v>10682323.539999999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15312049.189999999</v>
      </c>
      <c r="D47" s="20">
        <f>SUM(D41,D38,D37,D31,D25,D17,D9)</f>
        <v>19717787.109999999</v>
      </c>
      <c r="E47" s="14" t="s">
        <v>83</v>
      </c>
      <c r="F47" s="20">
        <f>SUM(F42,F38,F31,F27,F26,F23,F19,F9)</f>
        <v>13527905.1</v>
      </c>
      <c r="G47" s="20">
        <f>SUM(G42,G38,G31,G27,G26,G23,G19,G9)</f>
        <v>16292991.34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45384708.390000001</v>
      </c>
      <c r="D52" s="35">
        <v>43058787.479999997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23668715.329999998</v>
      </c>
      <c r="D53" s="34">
        <v>22229184.920000002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1223477.32</v>
      </c>
      <c r="D54" s="31">
        <v>1223477.32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-759896.58</v>
      </c>
      <c r="D55" s="32">
        <v>-759896.58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3300</v>
      </c>
      <c r="D56" s="26">
        <v>3300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13527905.1</v>
      </c>
      <c r="G59" s="20">
        <f>SUM(G47,G57)</f>
        <v>16292991.34</v>
      </c>
    </row>
    <row r="60" spans="2:7" ht="24" x14ac:dyDescent="0.25">
      <c r="B60" s="4" t="s">
        <v>103</v>
      </c>
      <c r="C60" s="20">
        <f>SUM(C50:C58)</f>
        <v>69520304.459999993</v>
      </c>
      <c r="D60" s="20">
        <f>SUM(D50:D58)</f>
        <v>65754853.140000001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84832353.649999991</v>
      </c>
      <c r="D62" s="20">
        <f>SUM(D47,D60)</f>
        <v>85472640.25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70316108.319999993</v>
      </c>
      <c r="G63" s="20">
        <f>SUM(G64:G66)</f>
        <v>66550657</v>
      </c>
    </row>
    <row r="64" spans="2:7" x14ac:dyDescent="0.25">
      <c r="B64" s="15"/>
      <c r="C64" s="23"/>
      <c r="D64" s="23"/>
      <c r="E64" s="11" t="s">
        <v>107</v>
      </c>
      <c r="F64" s="26">
        <v>70316108.319999993</v>
      </c>
      <c r="G64" s="26">
        <v>66550657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1548615.03</v>
      </c>
      <c r="G68" s="20">
        <f>SUM(G69:G73)</f>
        <v>832606.06</v>
      </c>
    </row>
    <row r="69" spans="2:7" x14ac:dyDescent="0.25">
      <c r="B69" s="15"/>
      <c r="C69" s="23"/>
      <c r="D69" s="23"/>
      <c r="E69" s="11" t="s">
        <v>111</v>
      </c>
      <c r="F69" s="26">
        <f>+'[1]EDO SIT FINANCIERA SEP-2022'!G39</f>
        <v>0</v>
      </c>
      <c r="G69" s="26">
        <f>+'[1]EDO SIT FINANCIERA SEP-2022'!H39</f>
        <v>0</v>
      </c>
    </row>
    <row r="70" spans="2:7" x14ac:dyDescent="0.25">
      <c r="B70" s="15"/>
      <c r="C70" s="23"/>
      <c r="D70" s="23"/>
      <c r="E70" s="11" t="s">
        <v>112</v>
      </c>
      <c r="F70" s="26">
        <f>+'[2]EDO SIT FINANCIERA DIC-2022'!G40</f>
        <v>1548615.03</v>
      </c>
      <c r="G70" s="26">
        <v>248124.15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ht="15.75" thickBot="1" x14ac:dyDescent="0.3">
      <c r="B72" s="15"/>
      <c r="C72" s="23"/>
      <c r="D72" s="23"/>
      <c r="E72" s="11" t="s">
        <v>114</v>
      </c>
      <c r="F72" s="33">
        <v>0</v>
      </c>
      <c r="G72" s="26">
        <v>584481.91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71864723.349999994</v>
      </c>
      <c r="G79" s="20">
        <f>SUM(G63,G68,G75)</f>
        <v>67383263.060000002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85392628.449999988</v>
      </c>
      <c r="G81" s="20">
        <f>SUM(G59,G79)</f>
        <v>83676254.400000006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 t="s">
        <v>123</v>
      </c>
      <c r="C87" s="28"/>
      <c r="D87" s="28"/>
      <c r="E87" s="28" t="s">
        <v>123</v>
      </c>
    </row>
    <row r="88" spans="2:7" s="29" customFormat="1" x14ac:dyDescent="0.25">
      <c r="B88" s="28" t="s">
        <v>124</v>
      </c>
      <c r="C88" s="28"/>
      <c r="D88" s="28"/>
      <c r="E88" s="28" t="s">
        <v>125</v>
      </c>
    </row>
    <row r="89" spans="2:7" s="29" customFormat="1" x14ac:dyDescent="0.25">
      <c r="B89" s="28" t="s">
        <v>126</v>
      </c>
      <c r="C89" s="28"/>
      <c r="D89" s="28"/>
      <c r="E89" s="28" t="s">
        <v>127</v>
      </c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 HUMANOS</cp:lastModifiedBy>
  <cp:lastPrinted>2023-01-25T21:03:07Z</cp:lastPrinted>
  <dcterms:created xsi:type="dcterms:W3CDTF">2020-01-08T19:54:23Z</dcterms:created>
  <dcterms:modified xsi:type="dcterms:W3CDTF">2023-01-25T21:03:10Z</dcterms:modified>
</cp:coreProperties>
</file>